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<sst xmlns="http://schemas.openxmlformats.org/spreadsheetml/2006/main" count="55" uniqueCount="55">
  <si>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I- DÖNEN VARLIKLAR</t>
  </si>
  <si>
    <t xml:space="preserve">   A- HAZIR DEĞERLER</t>
  </si>
  <si>
    <t xml:space="preserve">      3- BANKALAR</t>
  </si>
  <si>
    <t xml:space="preserve">   D- DİĞER ALACAKLAR</t>
  </si>
  <si>
    <t xml:space="preserve">      1- ORTAKLARDAN ALACAKLAR</t>
  </si>
  <si>
    <t xml:space="preserve">      5- DİĞER ÇEŞİTLİ ALACAKLAR</t>
  </si>
  <si>
    <t xml:space="preserve">   H- DİĞER DÖNEN VARLIKLAR</t>
  </si>
  <si>
    <t xml:space="preserve">      5- İŞ AVANSLARI</t>
  </si>
  <si>
    <t xml:space="preserve">         DÖNEN VARLIKLAR TOPLAMI</t>
  </si>
  <si>
    <t>II-DURAN VARLIKLAR</t>
  </si>
  <si>
    <t xml:space="preserve">   C- MALİ DURAN VARLIKLAR</t>
  </si>
  <si>
    <t xml:space="preserve">      3- İŞTİRAKLER</t>
  </si>
  <si>
    <t xml:space="preserve">   D- MADDİ DURAN VARLIKLAR</t>
  </si>
  <si>
    <t xml:space="preserve">      3- BİNALAR</t>
  </si>
  <si>
    <t xml:space="preserve">      4- TESİS, MAKİNA VE CİHAZLAR</t>
  </si>
  <si>
    <t xml:space="preserve">      5- TAŞITLAR</t>
  </si>
  <si>
    <t xml:space="preserve">      6- DEMİRBAŞLAR</t>
  </si>
  <si>
    <t xml:space="preserve">      8- BİRİKMİŞ AMORTİSMANLAR(-)</t>
  </si>
  <si>
    <t xml:space="preserve">         DURAN VARLIKLAR TOPLAMI</t>
  </si>
  <si>
    <t xml:space="preserve">         AKTİF (VARLIKLAR) TOPLAMI</t>
  </si>
  <si>
    <t>I- KISA VADELİ YABANCI KAYNAKLAR</t>
  </si>
  <si>
    <t xml:space="preserve">   C- DİĞER BORÇLAR</t>
  </si>
  <si>
    <t xml:space="preserve">      1- ORTAKLARA BORÇLAR</t>
  </si>
  <si>
    <t xml:space="preserve">   F- ÖDENECEK VERGİ VE DİĞER YÜKÜMLÜLÜKLER</t>
  </si>
  <si>
    <t xml:space="preserve">      1- ÖDENECEK VERGİ VE FONLAR</t>
  </si>
  <si>
    <t xml:space="preserve">      2- ÖDENECEK SOSYAL GÜVENLİK KESİNTİLERİ</t>
  </si>
  <si>
    <t xml:space="preserve">   H- GELECEK AYLARA AİT GELİRLER VE GİDER TAHAKKUKLARI</t>
  </si>
  <si>
    <t xml:space="preserve">      2- GİDER TAHAKKUKLARI</t>
  </si>
  <si>
    <t>II-UZUN VADELİ YABANCI KAYNAKLAR</t>
  </si>
  <si>
    <t xml:space="preserve">   E- BORÇ VE GİDER KARŞILIKLARI</t>
  </si>
  <si>
    <t xml:space="preserve">      1- KIDEM TAZMİNATI KARŞILIKLARI</t>
  </si>
  <si>
    <t xml:space="preserve">         UZUN VADELİ YABANCI KAYNAKLAR TOPLAMI</t>
  </si>
  <si>
    <t>III-ÖZKAYNAKLAR</t>
  </si>
  <si>
    <t xml:space="preserve">   A- ÖDENMİŞ SERMAYE</t>
  </si>
  <si>
    <t xml:space="preserve">      1- SERMAYE</t>
  </si>
  <si>
    <t xml:space="preserve">   B- SERMAYE YEDEKLERİ</t>
  </si>
  <si>
    <t xml:space="preserve">      3- MADDİ DURAN VARLIK YENİDEN DEĞERLEME ARTIŞLARI</t>
  </si>
  <si>
    <t xml:space="preserve">      4- İŞTİRAKLER YENİDEN DEĞERLEME ARTIŞLARI</t>
  </si>
  <si>
    <t xml:space="preserve">   C- KAR YEDEKLERİ</t>
  </si>
  <si>
    <t xml:space="preserve">      1- YASAL YEDEKLER</t>
  </si>
  <si>
    <t xml:space="preserve">      2- STATÜ YEDEKLERİ</t>
  </si>
  <si>
    <t xml:space="preserve">      5- ÖZEL FONLAR</t>
  </si>
  <si>
    <t xml:space="preserve">      ÖZKAYNAKLAR TOPLAMI</t>
  </si>
  <si>
    <t xml:space="preserve">      PASİF (KAYNAKLAR) TOPLAMI</t>
  </si>
  <si>
    <t>C A R İ    D Ö N E M</t>
  </si>
  <si>
    <t>PASİF KAYNAKLAR</t>
  </si>
  <si>
    <t>NAZIM HESAPLAR(KEFALETTEN ALACAKLAR)</t>
  </si>
  <si>
    <t>AKTİF TOPLAMI</t>
  </si>
  <si>
    <t xml:space="preserve">
AKTİF VARLIKLAR</t>
  </si>
  <si>
    <t>NAZIM HESAPLAR(KEFALETTEN BORÇLAR)</t>
  </si>
  <si>
    <t>DÖNEM KARI</t>
  </si>
  <si>
    <t>PASİF TOPLAMI</t>
  </si>
  <si>
    <t xml:space="preserve">                                                                        YÖNETİM KURULU</t>
  </si>
  <si>
    <t>( 1,00 )  TL</t>
  </si>
  <si>
    <t>S.S KIRIKKALE ESNAF VE SANATKARLAR KREDİ VE KEFALET KOOPERATİFİ'NİN
01.01.2017 - 31.12.2017 TAKVİM YILI BİLANÇOSU'DUR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</si>
</sst>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quotePrefix="1">
      <protection locked="0"/>
    </xf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2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34">
      <selection activeCell="J54" sqref="J54"/>
    </sheetView>
  </sheetViews>
  <sheetFormatPr defaultColWidth="9.140625" defaultRowHeight="12.75"/>
  <cols>
    <col min="1" max="1" width="0.5625" style="0" customWidth="1"/>
    <col min="2" max="2" width="2.8515625" style="0" customWidth="1"/>
    <col min="3" max="3" width="33.57421875" style="0" customWidth="1"/>
    <col min="4" max="4" width="0.71875" style="0" customWidth="1"/>
    <col min="5" max="5" width="3.28125" style="0" customWidth="1"/>
    <col min="6" max="6" width="1.421875" style="0" customWidth="1"/>
    <col min="7" max="7" width="2.7109375" style="0" customWidth="1"/>
    <col min="8" max="8" width="3.28125" style="0" customWidth="1"/>
    <col min="9" max="9" width="1.57421875" style="0" customWidth="1"/>
    <col min="10" max="11" width="10.00390625" style="0" bestFit="1" customWidth="1"/>
    <col min="12" max="12" width="8.8515625" style="0" customWidth="1"/>
    <col min="13" max="13" width="3.28125" style="0" customWidth="1"/>
  </cols>
  <sheetData>
    <row r="1" spans="1:13" ht="47.25" customHeight="1">
      <c r="A1" s="1"/>
      <c r="B1" s="15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6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 customHeight="1" hidden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1"/>
      <c r="B4" s="31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2.75" customHeight="1" hidden="1">
      <c r="A5" s="1"/>
      <c r="B5" s="5"/>
      <c r="C5" s="5"/>
      <c r="D5" s="5"/>
      <c r="E5" s="5"/>
      <c r="F5" s="24"/>
      <c r="G5" s="24"/>
      <c r="H5" s="24"/>
      <c r="I5" s="5"/>
      <c r="J5" s="5"/>
      <c r="K5" s="5"/>
      <c r="L5" s="5"/>
      <c r="M5" s="5"/>
    </row>
    <row r="6" spans="1:13" ht="27" customHeight="1" hidden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.75" customHeight="1">
      <c r="A7" s="1"/>
      <c r="B7" s="27" t="s">
        <v>48</v>
      </c>
      <c r="C7" s="8"/>
      <c r="D7" s="26"/>
      <c r="E7" s="26"/>
      <c r="F7" s="26"/>
      <c r="G7" s="26"/>
      <c r="H7" s="26"/>
      <c r="I7" s="26"/>
      <c r="J7" s="26" t="s">
        <v>44</v>
      </c>
      <c r="K7" s="26"/>
      <c r="L7" s="26"/>
      <c r="M7" s="26"/>
    </row>
    <row r="8" spans="1:13" ht="18" customHeight="1">
      <c r="A8" s="1"/>
      <c r="B8" s="28"/>
      <c r="C8" s="28"/>
      <c r="D8" s="26"/>
      <c r="E8" s="26"/>
      <c r="F8" s="26"/>
      <c r="G8" s="26"/>
      <c r="H8" s="26"/>
      <c r="I8" s="26"/>
      <c r="J8" s="26">
        <v>2016</v>
      </c>
      <c r="K8" s="26"/>
      <c r="L8" s="26"/>
      <c r="M8" s="26"/>
    </row>
    <row r="9" spans="1:13" ht="12.75" customHeight="1">
      <c r="A9" s="2"/>
      <c r="B9" s="14" t="s">
        <v>0</v>
      </c>
      <c r="C9" s="14"/>
      <c r="D9" s="25"/>
      <c r="E9" s="8"/>
      <c r="F9" s="8"/>
      <c r="G9" s="8"/>
      <c r="H9" s="8"/>
      <c r="I9" s="8"/>
      <c r="J9" s="3">
        <v>0</v>
      </c>
      <c r="K9" s="3">
        <v>0</v>
      </c>
      <c r="L9" s="19">
        <f>SUM(K10+K12+K15)</f>
        <v>7375368.07</v>
      </c>
      <c r="M9" s="19"/>
    </row>
    <row r="10" spans="1:13" ht="12.75" customHeight="1">
      <c r="A10" s="2"/>
      <c r="B10" s="14" t="s">
        <v>1</v>
      </c>
      <c r="C10" s="14"/>
      <c r="D10" s="25"/>
      <c r="E10" s="8"/>
      <c r="F10" s="8"/>
      <c r="G10" s="8"/>
      <c r="H10" s="8"/>
      <c r="I10" s="8"/>
      <c r="J10" s="3">
        <v>0</v>
      </c>
      <c r="K10" s="3">
        <f>SUM(J11)</f>
        <v>4672873.55</v>
      </c>
      <c r="L10" s="18">
        <v>0</v>
      </c>
      <c r="M10" s="18"/>
    </row>
    <row r="11" spans="1:13" ht="12.75" customHeight="1">
      <c r="A11" s="2"/>
      <c r="B11" s="14" t="s">
        <v>2</v>
      </c>
      <c r="C11" s="14"/>
      <c r="D11" s="25"/>
      <c r="E11" s="8"/>
      <c r="F11" s="8"/>
      <c r="G11" s="8"/>
      <c r="H11" s="8"/>
      <c r="I11" s="8"/>
      <c r="J11" s="3">
        <v>4672873.55</v>
      </c>
      <c r="K11" s="3">
        <v>0</v>
      </c>
      <c r="L11" s="18">
        <v>0</v>
      </c>
      <c r="M11" s="18"/>
    </row>
    <row r="12" spans="1:13" ht="12.75" customHeight="1">
      <c r="A12" s="2"/>
      <c r="B12" s="14" t="s">
        <v>3</v>
      </c>
      <c r="C12" s="14"/>
      <c r="D12" s="25"/>
      <c r="E12" s="8"/>
      <c r="F12" s="8"/>
      <c r="G12" s="8"/>
      <c r="H12" s="8"/>
      <c r="I12" s="8"/>
      <c r="J12" s="3">
        <v>0</v>
      </c>
      <c r="K12" s="3">
        <f>SUM(J13+J14)</f>
        <v>2694686.1</v>
      </c>
      <c r="L12" s="18">
        <v>0</v>
      </c>
      <c r="M12" s="18"/>
    </row>
    <row r="13" spans="1:13" ht="12.75" customHeight="1">
      <c r="A13" s="2"/>
      <c r="B13" s="14" t="s">
        <v>4</v>
      </c>
      <c r="C13" s="14"/>
      <c r="D13" s="25"/>
      <c r="E13" s="8"/>
      <c r="F13" s="8"/>
      <c r="G13" s="8"/>
      <c r="H13" s="8"/>
      <c r="I13" s="8"/>
      <c r="J13" s="3">
        <v>2694012.69</v>
      </c>
      <c r="K13" s="3">
        <v>0</v>
      </c>
      <c r="L13" s="18">
        <v>0</v>
      </c>
      <c r="M13" s="18"/>
    </row>
    <row r="14" spans="1:13" ht="12.75" customHeight="1">
      <c r="A14" s="2"/>
      <c r="B14" s="14" t="s">
        <v>5</v>
      </c>
      <c r="C14" s="8"/>
      <c r="D14" s="25"/>
      <c r="E14" s="8"/>
      <c r="F14" s="8"/>
      <c r="G14" s="8"/>
      <c r="H14" s="8"/>
      <c r="I14" s="8"/>
      <c r="J14" s="3">
        <v>673.41</v>
      </c>
      <c r="K14" s="3">
        <v>0</v>
      </c>
      <c r="L14" s="18">
        <v>0</v>
      </c>
      <c r="M14" s="8"/>
    </row>
    <row r="15" spans="1:13" ht="12.75" customHeight="1">
      <c r="A15" s="2"/>
      <c r="B15" s="14" t="s">
        <v>6</v>
      </c>
      <c r="C15" s="8"/>
      <c r="D15" s="25"/>
      <c r="E15" s="8"/>
      <c r="F15" s="8"/>
      <c r="G15" s="8"/>
      <c r="H15" s="8"/>
      <c r="I15" s="8"/>
      <c r="J15" s="3">
        <v>0</v>
      </c>
      <c r="K15" s="3">
        <f>SUM(J16)</f>
        <v>7808.42</v>
      </c>
      <c r="L15" s="18">
        <v>0</v>
      </c>
      <c r="M15" s="8"/>
    </row>
    <row r="16" spans="1:13" ht="12.75" customHeight="1">
      <c r="A16" s="2"/>
      <c r="B16" s="14" t="s">
        <v>7</v>
      </c>
      <c r="C16" s="8"/>
      <c r="D16" s="25"/>
      <c r="E16" s="8"/>
      <c r="F16" s="8"/>
      <c r="G16" s="8"/>
      <c r="H16" s="8"/>
      <c r="I16" s="8"/>
      <c r="J16" s="3">
        <v>7808.42</v>
      </c>
      <c r="K16" s="3">
        <v>0</v>
      </c>
      <c r="L16" s="18">
        <v>0</v>
      </c>
      <c r="M16" s="8"/>
    </row>
    <row r="17" spans="1:13" ht="12.75" customHeight="1">
      <c r="A17" s="2"/>
      <c r="B17" s="14" t="s">
        <v>8</v>
      </c>
      <c r="C17" s="8"/>
      <c r="D17" s="25"/>
      <c r="E17" s="8"/>
      <c r="F17" s="8"/>
      <c r="G17" s="8"/>
      <c r="H17" s="8"/>
      <c r="I17" s="8"/>
      <c r="J17" s="3">
        <v>0</v>
      </c>
      <c r="K17" s="3">
        <v>0</v>
      </c>
      <c r="L17" s="18">
        <f>SUM(L9)</f>
        <v>7375368.07</v>
      </c>
      <c r="M17" s="8"/>
    </row>
    <row r="18" spans="1:13" ht="12.75" customHeight="1">
      <c r="A18" s="2"/>
      <c r="B18" s="14" t="s">
        <v>9</v>
      </c>
      <c r="C18" s="8"/>
      <c r="D18" s="25"/>
      <c r="E18" s="8"/>
      <c r="F18" s="8"/>
      <c r="G18" s="8"/>
      <c r="H18" s="8"/>
      <c r="I18" s="8"/>
      <c r="J18" s="3">
        <v>0</v>
      </c>
      <c r="K18" s="3">
        <v>0</v>
      </c>
      <c r="L18" s="18">
        <f>SUM(K19+K21+K24)</f>
        <v>250925.63</v>
      </c>
      <c r="M18" s="8"/>
    </row>
    <row r="19" spans="1:13" ht="12.75" customHeight="1">
      <c r="A19" s="2"/>
      <c r="B19" s="14" t="s">
        <v>10</v>
      </c>
      <c r="C19" s="8"/>
      <c r="D19" s="25"/>
      <c r="E19" s="8"/>
      <c r="F19" s="8"/>
      <c r="G19" s="8"/>
      <c r="H19" s="8"/>
      <c r="I19" s="8"/>
      <c r="J19" s="3">
        <v>0</v>
      </c>
      <c r="K19" s="3">
        <v>31364.54</v>
      </c>
      <c r="L19" s="18">
        <v>0</v>
      </c>
      <c r="M19" s="8"/>
    </row>
    <row r="20" spans="1:13" ht="12.75" customHeight="1">
      <c r="A20" s="2"/>
      <c r="B20" s="14" t="s">
        <v>11</v>
      </c>
      <c r="C20" s="8"/>
      <c r="D20" s="25"/>
      <c r="E20" s="8"/>
      <c r="F20" s="8"/>
      <c r="G20" s="8"/>
      <c r="H20" s="8"/>
      <c r="I20" s="8"/>
      <c r="J20" s="3">
        <v>31364.54</v>
      </c>
      <c r="K20" s="3">
        <v>0</v>
      </c>
      <c r="L20" s="18">
        <v>0</v>
      </c>
      <c r="M20" s="8"/>
    </row>
    <row r="21" spans="1:13" ht="12.75" customHeight="1">
      <c r="A21" s="2"/>
      <c r="B21" s="14" t="s">
        <v>12</v>
      </c>
      <c r="C21" s="8"/>
      <c r="D21" s="25"/>
      <c r="E21" s="8"/>
      <c r="F21" s="8"/>
      <c r="G21" s="8"/>
      <c r="H21" s="8"/>
      <c r="I21" s="8"/>
      <c r="J21" s="3">
        <v>0</v>
      </c>
      <c r="K21" s="3">
        <f>SUM(J22+J24+J25-J26)</f>
        <v>219561.09</v>
      </c>
      <c r="L21" s="18">
        <v>0</v>
      </c>
      <c r="M21" s="8"/>
    </row>
    <row r="22" spans="1:13" ht="12.75" customHeight="1">
      <c r="A22" s="2"/>
      <c r="B22" s="14" t="s">
        <v>13</v>
      </c>
      <c r="C22" s="8"/>
      <c r="D22" s="25"/>
      <c r="E22" s="8"/>
      <c r="F22" s="8"/>
      <c r="G22" s="8"/>
      <c r="H22" s="8"/>
      <c r="I22" s="8"/>
      <c r="J22" s="3">
        <v>22489.11</v>
      </c>
      <c r="K22" s="3">
        <v>0</v>
      </c>
      <c r="L22" s="18">
        <v>0</v>
      </c>
      <c r="M22" s="8"/>
    </row>
    <row r="23" spans="1:13" ht="12.75" customHeight="1">
      <c r="A23" s="2"/>
      <c r="B23" s="14" t="s">
        <v>14</v>
      </c>
      <c r="C23" s="8"/>
      <c r="D23" s="25"/>
      <c r="E23" s="8"/>
      <c r="F23" s="8"/>
      <c r="G23" s="8"/>
      <c r="H23" s="8"/>
      <c r="I23" s="8"/>
      <c r="J23" s="3">
        <v>0</v>
      </c>
      <c r="K23" s="3">
        <v>0</v>
      </c>
      <c r="L23" s="18">
        <v>0</v>
      </c>
      <c r="M23" s="8"/>
    </row>
    <row r="24" spans="1:13" ht="12.75" customHeight="1">
      <c r="A24" s="2"/>
      <c r="B24" s="14" t="s">
        <v>15</v>
      </c>
      <c r="C24" s="8"/>
      <c r="D24" s="25"/>
      <c r="E24" s="8"/>
      <c r="F24" s="8"/>
      <c r="G24" s="8"/>
      <c r="H24" s="8"/>
      <c r="I24" s="8"/>
      <c r="J24" s="3">
        <v>205955.69</v>
      </c>
      <c r="K24" s="3">
        <v>0</v>
      </c>
      <c r="L24" s="18">
        <v>0</v>
      </c>
      <c r="M24" s="8"/>
    </row>
    <row r="25" spans="1:13" ht="12.75" customHeight="1">
      <c r="A25" s="2"/>
      <c r="B25" s="14" t="s">
        <v>16</v>
      </c>
      <c r="C25" s="8"/>
      <c r="D25" s="25"/>
      <c r="E25" s="8"/>
      <c r="F25" s="8"/>
      <c r="G25" s="8"/>
      <c r="H25" s="8"/>
      <c r="I25" s="8"/>
      <c r="J25" s="3">
        <v>52832.2</v>
      </c>
      <c r="K25" s="3">
        <v>0</v>
      </c>
      <c r="L25" s="18">
        <v>0</v>
      </c>
      <c r="M25" s="8"/>
    </row>
    <row r="26" spans="1:13" ht="12.75" customHeight="1">
      <c r="A26" s="2"/>
      <c r="B26" s="14" t="s">
        <v>17</v>
      </c>
      <c r="C26" s="8"/>
      <c r="D26" s="25"/>
      <c r="E26" s="8"/>
      <c r="F26" s="8"/>
      <c r="G26" s="8"/>
      <c r="H26" s="8"/>
      <c r="I26" s="8"/>
      <c r="J26" s="3">
        <v>61715.91</v>
      </c>
      <c r="K26" s="3">
        <v>0</v>
      </c>
      <c r="L26" s="18">
        <v>0</v>
      </c>
      <c r="M26" s="8"/>
    </row>
    <row r="27" spans="1:13" ht="12.75" customHeight="1">
      <c r="A27" s="2"/>
      <c r="B27" s="14" t="s">
        <v>18</v>
      </c>
      <c r="C27" s="8"/>
      <c r="D27" s="25"/>
      <c r="E27" s="8"/>
      <c r="F27" s="8"/>
      <c r="G27" s="8"/>
      <c r="H27" s="8"/>
      <c r="I27" s="8"/>
      <c r="J27" s="3">
        <v>0</v>
      </c>
      <c r="K27" s="3">
        <v>0</v>
      </c>
      <c r="L27" s="19">
        <f>SUM(L18)</f>
        <v>250925.63</v>
      </c>
      <c r="M27" s="21"/>
    </row>
    <row r="28" spans="1:13" ht="12.75" customHeight="1">
      <c r="A28" s="2"/>
      <c r="B28" s="20" t="s">
        <v>19</v>
      </c>
      <c r="C28" s="8"/>
      <c r="D28" s="25"/>
      <c r="E28" s="8"/>
      <c r="F28" s="8"/>
      <c r="G28" s="8"/>
      <c r="H28" s="8"/>
      <c r="I28" s="8"/>
      <c r="J28" s="3">
        <v>0</v>
      </c>
      <c r="K28" s="3">
        <v>0</v>
      </c>
      <c r="L28" s="19">
        <f>SUM(L17+L18)</f>
        <v>7626293.7</v>
      </c>
      <c r="M28" s="8"/>
    </row>
    <row r="29" spans="1:13" ht="16.5" customHeight="1">
      <c r="A29" s="2"/>
      <c r="B29" s="12" t="s">
        <v>46</v>
      </c>
      <c r="C29" s="8"/>
      <c r="D29" s="11"/>
      <c r="E29" s="8"/>
      <c r="F29" s="8"/>
      <c r="G29" s="8"/>
      <c r="H29" s="8"/>
      <c r="I29" s="8"/>
      <c r="J29" s="4"/>
      <c r="K29" s="4"/>
      <c r="L29" s="10">
        <v>71840210.93</v>
      </c>
      <c r="M29" s="8"/>
    </row>
    <row r="30" spans="1:13" ht="19.5" customHeight="1">
      <c r="A30" s="2"/>
      <c r="B30" s="16" t="s">
        <v>47</v>
      </c>
      <c r="C30" s="17"/>
      <c r="D30" s="11"/>
      <c r="E30" s="8"/>
      <c r="F30" s="8"/>
      <c r="G30" s="8"/>
      <c r="H30" s="8"/>
      <c r="I30" s="8"/>
      <c r="J30" s="4"/>
      <c r="K30" s="4"/>
      <c r="L30" s="9">
        <f>SUM(L28+L29)</f>
        <v>79466504.63000001</v>
      </c>
      <c r="M30" s="8"/>
    </row>
    <row r="31" spans="1:13" ht="15.75" customHeight="1">
      <c r="A31" s="2"/>
      <c r="B31" s="29" t="s">
        <v>45</v>
      </c>
      <c r="C31" s="8"/>
      <c r="D31" s="11"/>
      <c r="E31" s="8"/>
      <c r="F31" s="8"/>
      <c r="G31" s="8"/>
      <c r="H31" s="8"/>
      <c r="I31" s="8"/>
      <c r="J31" s="8"/>
      <c r="K31" s="8"/>
      <c r="L31" s="8"/>
      <c r="M31" s="8"/>
    </row>
    <row r="32" spans="1:13" ht="12.75" customHeight="1">
      <c r="A32" s="2"/>
      <c r="B32" s="14" t="s">
        <v>20</v>
      </c>
      <c r="C32" s="8"/>
      <c r="D32" s="25"/>
      <c r="E32" s="8"/>
      <c r="F32" s="8"/>
      <c r="G32" s="8"/>
      <c r="H32" s="8"/>
      <c r="I32" s="8"/>
      <c r="J32" s="3">
        <v>0</v>
      </c>
      <c r="K32" s="3">
        <v>0</v>
      </c>
      <c r="L32" s="19">
        <f>SUM(K33+K35+K38)</f>
        <v>39491.310000000005</v>
      </c>
      <c r="M32" s="21"/>
    </row>
    <row r="33" spans="1:13" ht="12.75" customHeight="1">
      <c r="A33" s="2"/>
      <c r="B33" s="14" t="s">
        <v>21</v>
      </c>
      <c r="C33" s="8"/>
      <c r="D33" s="25"/>
      <c r="E33" s="8"/>
      <c r="F33" s="8"/>
      <c r="G33" s="8"/>
      <c r="H33" s="8"/>
      <c r="I33" s="8"/>
      <c r="J33" s="3">
        <v>0</v>
      </c>
      <c r="K33" s="6">
        <f>SUM(J34)</f>
        <v>304.66</v>
      </c>
      <c r="L33" s="18">
        <v>0</v>
      </c>
      <c r="M33" s="8"/>
    </row>
    <row r="34" spans="1:13" ht="12.75" customHeight="1">
      <c r="A34" s="2"/>
      <c r="B34" s="14" t="s">
        <v>22</v>
      </c>
      <c r="C34" s="8"/>
      <c r="D34" s="25"/>
      <c r="E34" s="8"/>
      <c r="F34" s="8"/>
      <c r="G34" s="8"/>
      <c r="H34" s="8"/>
      <c r="I34" s="8"/>
      <c r="J34" s="6">
        <v>304.66</v>
      </c>
      <c r="K34" s="6">
        <v>0</v>
      </c>
      <c r="L34" s="18">
        <v>0</v>
      </c>
      <c r="M34" s="8"/>
    </row>
    <row r="35" spans="1:13" ht="12.75" customHeight="1">
      <c r="A35" s="2"/>
      <c r="B35" s="14" t="s">
        <v>23</v>
      </c>
      <c r="C35" s="8"/>
      <c r="D35" s="25"/>
      <c r="E35" s="8"/>
      <c r="F35" s="8"/>
      <c r="G35" s="8"/>
      <c r="H35" s="8"/>
      <c r="I35" s="8"/>
      <c r="J35" s="3">
        <v>0</v>
      </c>
      <c r="K35" s="6">
        <f>SUM(J36+J37)</f>
        <v>38591.130000000005</v>
      </c>
      <c r="L35" s="18">
        <v>0</v>
      </c>
      <c r="M35" s="8"/>
    </row>
    <row r="36" spans="1:13" ht="12.75" customHeight="1">
      <c r="A36" s="2"/>
      <c r="B36" s="14" t="s">
        <v>24</v>
      </c>
      <c r="C36" s="8"/>
      <c r="D36" s="25"/>
      <c r="E36" s="8"/>
      <c r="F36" s="8"/>
      <c r="G36" s="8"/>
      <c r="H36" s="8"/>
      <c r="I36" s="8"/>
      <c r="J36" s="6">
        <v>19147.98</v>
      </c>
      <c r="K36" s="3">
        <v>0</v>
      </c>
      <c r="L36" s="18">
        <v>0</v>
      </c>
      <c r="M36" s="8"/>
    </row>
    <row r="37" spans="1:13" ht="12.75" customHeight="1">
      <c r="A37" s="2"/>
      <c r="B37" s="14" t="s">
        <v>25</v>
      </c>
      <c r="C37" s="8"/>
      <c r="D37" s="25"/>
      <c r="E37" s="8"/>
      <c r="F37" s="8"/>
      <c r="G37" s="8"/>
      <c r="H37" s="8"/>
      <c r="I37" s="8"/>
      <c r="J37" s="6">
        <v>19443.15</v>
      </c>
      <c r="K37" s="3">
        <v>0</v>
      </c>
      <c r="L37" s="18">
        <v>0</v>
      </c>
      <c r="M37" s="8"/>
    </row>
    <row r="38" spans="1:13" ht="12.75" customHeight="1">
      <c r="A38" s="2"/>
      <c r="B38" s="14" t="s">
        <v>26</v>
      </c>
      <c r="C38" s="8"/>
      <c r="D38" s="25"/>
      <c r="E38" s="8"/>
      <c r="F38" s="8"/>
      <c r="G38" s="8"/>
      <c r="H38" s="8"/>
      <c r="I38" s="8"/>
      <c r="J38" s="3">
        <v>0</v>
      </c>
      <c r="K38" s="6">
        <f>SUM(J39)</f>
        <v>595.52</v>
      </c>
      <c r="L38" s="18">
        <v>0</v>
      </c>
      <c r="M38" s="8"/>
    </row>
    <row r="39" spans="1:13" ht="12.75" customHeight="1">
      <c r="A39" s="2"/>
      <c r="B39" s="14" t="s">
        <v>27</v>
      </c>
      <c r="C39" s="8"/>
      <c r="D39" s="25"/>
      <c r="E39" s="8"/>
      <c r="F39" s="8"/>
      <c r="G39" s="8"/>
      <c r="H39" s="8"/>
      <c r="I39" s="8"/>
      <c r="J39" s="6">
        <v>595.52</v>
      </c>
      <c r="K39" s="3">
        <v>0</v>
      </c>
      <c r="L39" s="18">
        <v>0</v>
      </c>
      <c r="M39" s="8"/>
    </row>
    <row r="40" spans="1:13" ht="12.75" customHeight="1">
      <c r="A40" s="2"/>
      <c r="B40" s="14" t="s">
        <v>28</v>
      </c>
      <c r="C40" s="8"/>
      <c r="D40" s="25"/>
      <c r="E40" s="8"/>
      <c r="F40" s="8"/>
      <c r="G40" s="8"/>
      <c r="H40" s="8"/>
      <c r="I40" s="8"/>
      <c r="J40" s="3">
        <v>0</v>
      </c>
      <c r="K40" s="3">
        <v>0</v>
      </c>
      <c r="L40" s="19">
        <f>SUM(K41)</f>
        <v>4.25</v>
      </c>
      <c r="M40" s="21"/>
    </row>
    <row r="41" spans="1:13" ht="12.75" customHeight="1">
      <c r="A41" s="2"/>
      <c r="B41" s="14" t="s">
        <v>29</v>
      </c>
      <c r="C41" s="8"/>
      <c r="D41" s="25"/>
      <c r="E41" s="8"/>
      <c r="F41" s="8"/>
      <c r="G41" s="8"/>
      <c r="H41" s="8"/>
      <c r="I41" s="8"/>
      <c r="J41" s="3">
        <v>0</v>
      </c>
      <c r="K41" s="6">
        <f>SUM(J42)</f>
        <v>4.25</v>
      </c>
      <c r="L41" s="18">
        <v>0</v>
      </c>
      <c r="M41" s="8"/>
    </row>
    <row r="42" spans="1:13" ht="12.75" customHeight="1">
      <c r="A42" s="2"/>
      <c r="B42" s="14" t="s">
        <v>30</v>
      </c>
      <c r="C42" s="8"/>
      <c r="D42" s="25"/>
      <c r="E42" s="8"/>
      <c r="F42" s="8"/>
      <c r="G42" s="8"/>
      <c r="H42" s="8"/>
      <c r="I42" s="8"/>
      <c r="J42" s="6">
        <v>4.25</v>
      </c>
      <c r="K42" s="3">
        <v>0</v>
      </c>
      <c r="L42" s="18">
        <v>0</v>
      </c>
      <c r="M42" s="8"/>
    </row>
    <row r="43" spans="1:13" ht="12.75" customHeight="1">
      <c r="A43" s="2"/>
      <c r="B43" s="14" t="s">
        <v>31</v>
      </c>
      <c r="C43" s="8"/>
      <c r="D43" s="25"/>
      <c r="E43" s="8"/>
      <c r="F43" s="8"/>
      <c r="G43" s="8"/>
      <c r="H43" s="8"/>
      <c r="I43" s="8"/>
      <c r="J43" s="3">
        <v>0</v>
      </c>
      <c r="K43" s="3">
        <v>0</v>
      </c>
      <c r="L43" s="18">
        <v>4.25</v>
      </c>
      <c r="M43" s="8"/>
    </row>
    <row r="44" spans="1:13" ht="12.75" customHeight="1">
      <c r="A44" s="2"/>
      <c r="B44" s="14" t="s">
        <v>32</v>
      </c>
      <c r="C44" s="8"/>
      <c r="D44" s="25"/>
      <c r="E44" s="8"/>
      <c r="F44" s="8"/>
      <c r="G44" s="8"/>
      <c r="H44" s="8"/>
      <c r="I44" s="8"/>
      <c r="J44" s="3">
        <v>0</v>
      </c>
      <c r="K44" s="3">
        <v>0</v>
      </c>
      <c r="L44" s="19">
        <f>SUM(K45+K47+K50)</f>
        <v>7337427.57</v>
      </c>
      <c r="M44" s="21"/>
    </row>
    <row r="45" spans="1:13" ht="12.75" customHeight="1">
      <c r="A45" s="2"/>
      <c r="B45" s="14" t="s">
        <v>33</v>
      </c>
      <c r="C45" s="8"/>
      <c r="D45" s="25"/>
      <c r="E45" s="8"/>
      <c r="F45" s="8"/>
      <c r="G45" s="8"/>
      <c r="H45" s="8"/>
      <c r="I45" s="8"/>
      <c r="J45" s="3">
        <v>0</v>
      </c>
      <c r="K45" s="6">
        <f>SUM(J46)</f>
        <v>2795074.42</v>
      </c>
      <c r="L45" s="18">
        <v>0</v>
      </c>
      <c r="M45" s="8"/>
    </row>
    <row r="46" spans="1:13" ht="12.75" customHeight="1">
      <c r="A46" s="2"/>
      <c r="B46" s="14" t="s">
        <v>34</v>
      </c>
      <c r="C46" s="8"/>
      <c r="D46" s="25"/>
      <c r="E46" s="8"/>
      <c r="F46" s="8"/>
      <c r="G46" s="8"/>
      <c r="H46" s="8"/>
      <c r="I46" s="8"/>
      <c r="J46" s="6">
        <v>2795074.42</v>
      </c>
      <c r="K46" s="3">
        <v>0</v>
      </c>
      <c r="L46" s="18">
        <v>0</v>
      </c>
      <c r="M46" s="8"/>
    </row>
    <row r="47" spans="1:13" ht="12.75" customHeight="1">
      <c r="A47" s="2"/>
      <c r="B47" s="14" t="s">
        <v>35</v>
      </c>
      <c r="C47" s="8"/>
      <c r="D47" s="25"/>
      <c r="E47" s="8"/>
      <c r="F47" s="8"/>
      <c r="G47" s="8"/>
      <c r="H47" s="8"/>
      <c r="I47" s="8"/>
      <c r="J47" s="3">
        <v>0</v>
      </c>
      <c r="K47" s="6">
        <f>SUM(J48+J49)</f>
        <v>28689.48</v>
      </c>
      <c r="L47" s="18">
        <v>0</v>
      </c>
      <c r="M47" s="8"/>
    </row>
    <row r="48" spans="1:13" ht="12.75" customHeight="1">
      <c r="A48" s="2"/>
      <c r="B48" s="14" t="s">
        <v>36</v>
      </c>
      <c r="C48" s="8"/>
      <c r="D48" s="25"/>
      <c r="E48" s="8"/>
      <c r="F48" s="8"/>
      <c r="G48" s="8"/>
      <c r="H48" s="8"/>
      <c r="I48" s="8"/>
      <c r="J48" s="6">
        <v>5453.95</v>
      </c>
      <c r="K48" s="3">
        <v>0</v>
      </c>
      <c r="L48" s="18">
        <v>0</v>
      </c>
      <c r="M48" s="8"/>
    </row>
    <row r="49" spans="1:13" ht="12.75" customHeight="1">
      <c r="A49" s="2"/>
      <c r="B49" s="14" t="s">
        <v>37</v>
      </c>
      <c r="C49" s="8"/>
      <c r="D49" s="25"/>
      <c r="E49" s="8"/>
      <c r="F49" s="8"/>
      <c r="G49" s="8"/>
      <c r="H49" s="8"/>
      <c r="I49" s="8"/>
      <c r="J49" s="6">
        <v>23235.53</v>
      </c>
      <c r="K49" s="3">
        <v>0</v>
      </c>
      <c r="L49" s="18">
        <v>0</v>
      </c>
      <c r="M49" s="8"/>
    </row>
    <row r="50" spans="1:13" ht="12.75" customHeight="1">
      <c r="A50" s="2"/>
      <c r="B50" s="14" t="s">
        <v>38</v>
      </c>
      <c r="C50" s="8"/>
      <c r="D50" s="25"/>
      <c r="E50" s="8"/>
      <c r="F50" s="8"/>
      <c r="G50" s="8"/>
      <c r="H50" s="8"/>
      <c r="I50" s="8"/>
      <c r="J50" s="3">
        <v>0</v>
      </c>
      <c r="K50" s="6">
        <f>SUM(J51+J52+J53)</f>
        <v>4513663.67</v>
      </c>
      <c r="L50" s="18">
        <v>0</v>
      </c>
      <c r="M50" s="8"/>
    </row>
    <row r="51" spans="1:13" ht="12.75" customHeight="1">
      <c r="A51" s="2"/>
      <c r="B51" s="14" t="s">
        <v>39</v>
      </c>
      <c r="C51" s="8"/>
      <c r="D51" s="25"/>
      <c r="E51" s="8"/>
      <c r="F51" s="8"/>
      <c r="G51" s="8"/>
      <c r="H51" s="8"/>
      <c r="I51" s="8"/>
      <c r="J51" s="6">
        <v>129023.28</v>
      </c>
      <c r="K51" s="3">
        <v>0</v>
      </c>
      <c r="L51" s="18">
        <v>0</v>
      </c>
      <c r="M51" s="8"/>
    </row>
    <row r="52" spans="1:13" ht="12.75" customHeight="1">
      <c r="A52" s="2"/>
      <c r="B52" s="14" t="s">
        <v>40</v>
      </c>
      <c r="C52" s="8"/>
      <c r="D52" s="25"/>
      <c r="E52" s="8"/>
      <c r="F52" s="8"/>
      <c r="G52" s="8"/>
      <c r="H52" s="8"/>
      <c r="I52" s="8"/>
      <c r="J52" s="6">
        <v>1014925.15</v>
      </c>
      <c r="K52" s="3">
        <v>0</v>
      </c>
      <c r="L52" s="18">
        <v>0</v>
      </c>
      <c r="M52" s="8"/>
    </row>
    <row r="53" spans="2:13" ht="12.75" customHeight="1">
      <c r="B53" s="14" t="s">
        <v>41</v>
      </c>
      <c r="C53" s="8"/>
      <c r="D53" s="25"/>
      <c r="E53" s="8"/>
      <c r="F53" s="8"/>
      <c r="G53" s="8"/>
      <c r="H53" s="8"/>
      <c r="I53" s="8"/>
      <c r="J53" s="6">
        <v>3369715.24</v>
      </c>
      <c r="K53" s="3">
        <v>0</v>
      </c>
      <c r="L53" s="18">
        <v>0</v>
      </c>
      <c r="M53" s="8"/>
    </row>
    <row r="54" spans="2:13" ht="12.75" customHeight="1">
      <c r="B54" s="14" t="s">
        <v>42</v>
      </c>
      <c r="C54" s="8"/>
      <c r="D54" s="25"/>
      <c r="E54" s="8"/>
      <c r="F54" s="8"/>
      <c r="G54" s="8"/>
      <c r="H54" s="8"/>
      <c r="I54" s="8"/>
      <c r="J54" s="3">
        <v>0</v>
      </c>
      <c r="K54" s="3">
        <v>0</v>
      </c>
      <c r="L54" s="22">
        <f>SUM(L44)</f>
        <v>7337427.57</v>
      </c>
      <c r="M54" s="23"/>
    </row>
    <row r="55" spans="2:13" ht="12.75" customHeight="1">
      <c r="B55" s="20" t="s">
        <v>43</v>
      </c>
      <c r="C55" s="8"/>
      <c r="D55" s="25"/>
      <c r="E55" s="8"/>
      <c r="F55" s="8"/>
      <c r="G55" s="8"/>
      <c r="H55" s="8"/>
      <c r="I55" s="8"/>
      <c r="J55" s="3">
        <v>0</v>
      </c>
      <c r="K55" s="3">
        <v>0</v>
      </c>
      <c r="L55" s="19">
        <f>SUM(L32+L40+L44)</f>
        <v>7376923.13</v>
      </c>
      <c r="M55" s="8"/>
    </row>
    <row r="56" spans="2:13" ht="12.75">
      <c r="B56" s="12" t="s">
        <v>49</v>
      </c>
      <c r="C56" s="8"/>
      <c r="D56" s="11"/>
      <c r="E56" s="8"/>
      <c r="F56" s="8"/>
      <c r="G56" s="8"/>
      <c r="H56" s="8"/>
      <c r="I56" s="8"/>
      <c r="J56" s="4"/>
      <c r="K56" s="4"/>
      <c r="L56" s="10">
        <f>SUM(L29)</f>
        <v>71840210.93</v>
      </c>
      <c r="M56" s="8"/>
    </row>
    <row r="57" spans="2:13" ht="12.75">
      <c r="B57" s="13" t="s">
        <v>50</v>
      </c>
      <c r="C57" s="8"/>
      <c r="D57" s="11"/>
      <c r="E57" s="8"/>
      <c r="F57" s="8"/>
      <c r="G57" s="8"/>
      <c r="H57" s="8"/>
      <c r="I57" s="8"/>
      <c r="J57" s="4"/>
      <c r="K57" s="4"/>
      <c r="L57" s="10">
        <f>SUM(L58-L56-L55)</f>
        <v>249370.5700000031</v>
      </c>
      <c r="M57" s="8"/>
    </row>
    <row r="58" spans="2:13" ht="18.75" customHeight="1">
      <c r="B58" s="7" t="s">
        <v>51</v>
      </c>
      <c r="C58" s="8"/>
      <c r="D58" s="11"/>
      <c r="E58" s="8"/>
      <c r="F58" s="8"/>
      <c r="G58" s="8"/>
      <c r="H58" s="8"/>
      <c r="I58" s="8"/>
      <c r="J58" s="4"/>
      <c r="K58" s="4"/>
      <c r="L58" s="9">
        <f>SUM(L30)</f>
        <v>79466504.63000001</v>
      </c>
      <c r="M58" s="8"/>
    </row>
    <row r="59" spans="2:13" ht="12.75">
      <c r="B59" s="30" t="s">
        <v>52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</sheetData>
  <sheetProtection/>
  <mergeCells count="159">
    <mergeCell ref="B59:M59"/>
    <mergeCell ref="B4:M4"/>
    <mergeCell ref="B25:C25"/>
    <mergeCell ref="B23:C23"/>
    <mergeCell ref="B20:C20"/>
    <mergeCell ref="B21:C21"/>
    <mergeCell ref="B22:C22"/>
    <mergeCell ref="D55:I55"/>
    <mergeCell ref="B13:C13"/>
    <mergeCell ref="B14:C14"/>
    <mergeCell ref="B36:C36"/>
    <mergeCell ref="B26:C26"/>
    <mergeCell ref="B15:C15"/>
    <mergeCell ref="B16:C16"/>
    <mergeCell ref="B17:C17"/>
    <mergeCell ref="B18:C18"/>
    <mergeCell ref="B19:C19"/>
    <mergeCell ref="B31:C31"/>
    <mergeCell ref="B46:C46"/>
    <mergeCell ref="B24:C24"/>
    <mergeCell ref="B40:C40"/>
    <mergeCell ref="B41:C41"/>
    <mergeCell ref="B27:C27"/>
    <mergeCell ref="B28:C28"/>
    <mergeCell ref="B32:C32"/>
    <mergeCell ref="B33:C33"/>
    <mergeCell ref="B34:C34"/>
    <mergeCell ref="B35:C35"/>
    <mergeCell ref="B7:C7"/>
    <mergeCell ref="B8:C8"/>
    <mergeCell ref="B9:C9"/>
    <mergeCell ref="B45:C45"/>
    <mergeCell ref="B37:C37"/>
    <mergeCell ref="B38:C38"/>
    <mergeCell ref="B39:C39"/>
    <mergeCell ref="B10:C10"/>
    <mergeCell ref="B11:C11"/>
    <mergeCell ref="B12:C12"/>
    <mergeCell ref="D7:I7"/>
    <mergeCell ref="D8:I8"/>
    <mergeCell ref="D9:I9"/>
    <mergeCell ref="J7:M7"/>
    <mergeCell ref="J8:M8"/>
    <mergeCell ref="L9:M9"/>
    <mergeCell ref="D33:I33"/>
    <mergeCell ref="D34:I34"/>
    <mergeCell ref="D35:I35"/>
    <mergeCell ref="D10:I10"/>
    <mergeCell ref="D11:I11"/>
    <mergeCell ref="D12:I12"/>
    <mergeCell ref="D13:I13"/>
    <mergeCell ref="D19:I19"/>
    <mergeCell ref="D20:I20"/>
    <mergeCell ref="D21:I21"/>
    <mergeCell ref="D36:I36"/>
    <mergeCell ref="D37:I37"/>
    <mergeCell ref="D38:I38"/>
    <mergeCell ref="D24:I24"/>
    <mergeCell ref="D29:I29"/>
    <mergeCell ref="D30:I30"/>
    <mergeCell ref="D25:I25"/>
    <mergeCell ref="D26:I26"/>
    <mergeCell ref="D27:I27"/>
    <mergeCell ref="D32:I32"/>
    <mergeCell ref="D52:I52"/>
    <mergeCell ref="D53:I53"/>
    <mergeCell ref="D54:I54"/>
    <mergeCell ref="D45:I45"/>
    <mergeCell ref="D46:I46"/>
    <mergeCell ref="D47:I47"/>
    <mergeCell ref="D48:I48"/>
    <mergeCell ref="D51:I51"/>
    <mergeCell ref="D44:I44"/>
    <mergeCell ref="D49:I49"/>
    <mergeCell ref="D50:I50"/>
    <mergeCell ref="D39:I39"/>
    <mergeCell ref="D41:I41"/>
    <mergeCell ref="D42:I42"/>
    <mergeCell ref="D43:I43"/>
    <mergeCell ref="F5:H5"/>
    <mergeCell ref="D28:I28"/>
    <mergeCell ref="D40:I40"/>
    <mergeCell ref="D14:I14"/>
    <mergeCell ref="D15:I15"/>
    <mergeCell ref="D16:I16"/>
    <mergeCell ref="D17:I17"/>
    <mergeCell ref="D18:I18"/>
    <mergeCell ref="D23:I23"/>
    <mergeCell ref="D22:I22"/>
    <mergeCell ref="L10:M10"/>
    <mergeCell ref="L11:M11"/>
    <mergeCell ref="L12:M12"/>
    <mergeCell ref="L13:M13"/>
    <mergeCell ref="L18:M18"/>
    <mergeCell ref="L19:M19"/>
    <mergeCell ref="L14:M14"/>
    <mergeCell ref="L15:M15"/>
    <mergeCell ref="L16:M16"/>
    <mergeCell ref="L17:M17"/>
    <mergeCell ref="L24:M24"/>
    <mergeCell ref="L25:M25"/>
    <mergeCell ref="L26:M26"/>
    <mergeCell ref="L27:M27"/>
    <mergeCell ref="L20:M20"/>
    <mergeCell ref="L21:M21"/>
    <mergeCell ref="L22:M22"/>
    <mergeCell ref="L23:M23"/>
    <mergeCell ref="L32:M32"/>
    <mergeCell ref="L45:M45"/>
    <mergeCell ref="L46:M46"/>
    <mergeCell ref="L35:M35"/>
    <mergeCell ref="L36:M36"/>
    <mergeCell ref="L37:M37"/>
    <mergeCell ref="L38:M38"/>
    <mergeCell ref="L39:M39"/>
    <mergeCell ref="L40:M40"/>
    <mergeCell ref="L54:M54"/>
    <mergeCell ref="L55:M55"/>
    <mergeCell ref="L47:M47"/>
    <mergeCell ref="L48:M48"/>
    <mergeCell ref="L49:M49"/>
    <mergeCell ref="L50:M50"/>
    <mergeCell ref="L51:M51"/>
    <mergeCell ref="L52:M52"/>
    <mergeCell ref="B55:C55"/>
    <mergeCell ref="B52:C52"/>
    <mergeCell ref="B53:C53"/>
    <mergeCell ref="D31:M31"/>
    <mergeCell ref="L53:M53"/>
    <mergeCell ref="L41:M41"/>
    <mergeCell ref="L42:M42"/>
    <mergeCell ref="L43:M43"/>
    <mergeCell ref="L44:M44"/>
    <mergeCell ref="L33:M33"/>
    <mergeCell ref="B50:C50"/>
    <mergeCell ref="B51:C51"/>
    <mergeCell ref="B54:C54"/>
    <mergeCell ref="B47:C47"/>
    <mergeCell ref="B48:C48"/>
    <mergeCell ref="B49:C49"/>
    <mergeCell ref="B42:C42"/>
    <mergeCell ref="B43:C43"/>
    <mergeCell ref="B44:C44"/>
    <mergeCell ref="B1:M3"/>
    <mergeCell ref="L29:M29"/>
    <mergeCell ref="L30:M30"/>
    <mergeCell ref="B30:C30"/>
    <mergeCell ref="B29:C29"/>
    <mergeCell ref="L34:M34"/>
    <mergeCell ref="L28:M28"/>
    <mergeCell ref="B58:C58"/>
    <mergeCell ref="L58:M58"/>
    <mergeCell ref="L56:M56"/>
    <mergeCell ref="L57:M57"/>
    <mergeCell ref="D57:I57"/>
    <mergeCell ref="D58:I58"/>
    <mergeCell ref="D56:I56"/>
    <mergeCell ref="B56:C56"/>
    <mergeCell ref="B57:C57"/>
  </mergeCells>
  <printOptions/>
  <pageMargins left="0.7480314960629921" right="0.5511811023622047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MyPc</cp:lastModifiedBy>
  <cp:lastPrinted>2017-01-03T09:06:06Z</cp:lastPrinted>
  <dcterms:created xsi:type="dcterms:W3CDTF">2015-01-07T07:52:28Z</dcterms:created>
  <dcterms:modified xsi:type="dcterms:W3CDTF">2018-01-08T06:21:02Z</dcterms:modified>
  <cp:category/>
  <cp:version/>
  <cp:contentType/>
  <cp:contentStatus/>
</cp:coreProperties>
</file>